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90"/>
  </bookViews>
  <sheets>
    <sheet name="новое оборудование" sheetId="1" r:id="rId1"/>
    <sheet name="утюги, межстолье, старое оборуд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/>
  <c r="C14"/>
  <c r="G13"/>
  <c r="G12"/>
  <c r="G11"/>
  <c r="G6"/>
  <c r="G10"/>
  <c r="G9"/>
  <c r="G20" i="1"/>
  <c r="G19"/>
  <c r="G18"/>
  <c r="G17"/>
  <c r="G16"/>
  <c r="G15"/>
  <c r="G14"/>
  <c r="G13"/>
  <c r="G12"/>
  <c r="G11"/>
  <c r="G10"/>
  <c r="G9"/>
  <c r="G8"/>
  <c r="G7"/>
  <c r="G6"/>
  <c r="G7" i="2"/>
  <c r="C21" i="1"/>
  <c r="E21"/>
  <c r="G14" i="2" l="1"/>
  <c r="G21" i="1"/>
</calcChain>
</file>

<file path=xl/sharedStrings.xml><?xml version="1.0" encoding="utf-8"?>
<sst xmlns="http://schemas.openxmlformats.org/spreadsheetml/2006/main" count="124" uniqueCount="45">
  <si>
    <t xml:space="preserve">список оборудования </t>
  </si>
  <si>
    <t xml:space="preserve">наименование </t>
  </si>
  <si>
    <t>кол-во</t>
  </si>
  <si>
    <t>фото</t>
  </si>
  <si>
    <t xml:space="preserve"> </t>
  </si>
  <si>
    <t xml:space="preserve">Автоматические функции обрезки нити и позиционер иглы.
Встроенный  серводвигатель и блок управления в голову машины.
Низкое потребление электричества.
Высокая производительность.
LED подсветка.   </t>
  </si>
  <si>
    <t>Преимущества</t>
  </si>
  <si>
    <t xml:space="preserve">Автоматическая обрезка нити    
Позиционирование иглы
 Рекомендуемые иглы: Groz-Beckert (Германия)
 </t>
  </si>
  <si>
    <t xml:space="preserve">Автоматическая обрезка нити   
Позиционирование иглы
Скорость шитья: 5000 об/мин
Длина стежка: 5 мм
Подъем лапки: 5 - 13,6 мм
Рекомендуемые иглы: Groz-Beckert (Германия)
 </t>
  </si>
  <si>
    <t xml:space="preserve">Автоматическая обрезка нити 
Позиционирование иглы
Скорость шитья: 5000 об/мин
Длина стежка: 5 мм
Подъем лапки: 5 - 13,6 мм
Рекомендуемые иглы: Groz-Beckert (Германия)
 </t>
  </si>
  <si>
    <r>
      <rPr>
        <b/>
        <sz val="11"/>
        <color theme="1"/>
        <rFont val="Calibri"/>
        <family val="2"/>
        <charset val="204"/>
        <scheme val="minor"/>
      </rPr>
      <t> одноигольная машина JACK -2060G</t>
    </r>
    <r>
      <rPr>
        <sz val="11"/>
        <color theme="1"/>
        <rFont val="Calibri"/>
        <family val="2"/>
        <charset val="204"/>
        <scheme val="minor"/>
      </rPr>
      <t xml:space="preserve"> с двойным продвижением ткани (нижний транспортёр, шагающая лапка). Имеет увеличенное подрукавное пространство (335х150 мм) Применяется для тяжёлых тканей. Тип иглы DPх17</t>
    </r>
  </si>
  <si>
    <r>
      <t xml:space="preserve"> швейная  машина  JACK A3-C(Q) </t>
    </r>
    <r>
      <rPr>
        <sz val="11"/>
        <color theme="1"/>
        <rFont val="Calibri"/>
        <family val="2"/>
        <charset val="204"/>
        <scheme val="minor"/>
      </rPr>
      <t>Одноигольная прямострочная машина челночного стежка с нижним транспортером и плоской платформой для  средних и умеренно тяжёлых материалов.                              Тип иглы: DBх1.</t>
    </r>
  </si>
  <si>
    <r>
      <t xml:space="preserve"> швейная  машина  JACK A2-CHQ(Z) </t>
    </r>
    <r>
      <rPr>
        <sz val="11"/>
        <color theme="1"/>
        <rFont val="Calibri"/>
        <family val="2"/>
        <charset val="204"/>
        <scheme val="minor"/>
      </rPr>
      <t>Одноигольная прямострочная машина челночного стежка с нижним транспортером и плоской платформой для  средних и умеренно тяжёлых материалов.                             Тип иглы DPх5</t>
    </r>
  </si>
  <si>
    <r>
      <t xml:space="preserve">швейная  машина  JACK A2CHQ(Z)  </t>
    </r>
    <r>
      <rPr>
        <sz val="11"/>
        <color theme="1"/>
        <rFont val="Calibri"/>
        <family val="2"/>
        <charset val="204"/>
        <scheme val="minor"/>
      </rPr>
      <t>Одноигольная прямострочная машина челночного стежка с нижним транспортером и плоской платформой для  средних и умеренно тяжёлых материалов.      Тип иглы DPх5</t>
    </r>
  </si>
  <si>
    <r>
      <t xml:space="preserve"> швейная  машина  JACK A2-CZJ </t>
    </r>
    <r>
      <rPr>
        <sz val="11"/>
        <color theme="1"/>
        <rFont val="Calibri"/>
        <family val="2"/>
        <charset val="204"/>
        <scheme val="minor"/>
      </rPr>
      <t>Одноигольная прямострочная машина челночного стежка с нижним транспортером и плоской платформой для лёгких, средних и умеренно тяжёлых материалов.      Тип иглы DВх1</t>
    </r>
  </si>
  <si>
    <r>
      <rPr>
        <b/>
        <sz val="11"/>
        <color theme="1"/>
        <rFont val="Calibri"/>
        <family val="2"/>
        <charset val="204"/>
        <scheme val="minor"/>
      </rPr>
      <t xml:space="preserve">швейная машина  JACK A2-CZJ       </t>
    </r>
    <r>
      <rPr>
        <sz val="11"/>
        <color theme="1"/>
        <rFont val="Calibri"/>
        <family val="2"/>
        <charset val="204"/>
        <scheme val="minor"/>
      </rPr>
      <t>Одноигольная прямострочная машина челночного стежка с нижним транспортером и плоской платформой для лёгких, средних и умеренно тяжёлых материалов.      Тип иглы DВх1</t>
    </r>
  </si>
  <si>
    <r>
      <rPr>
        <b/>
        <sz val="11"/>
        <color theme="1"/>
        <rFont val="Calibri"/>
        <family val="2"/>
        <charset val="204"/>
        <scheme val="minor"/>
      </rPr>
      <t xml:space="preserve"> швейная  машина  JACK A2-CZJ  </t>
    </r>
    <r>
      <rPr>
        <sz val="11"/>
        <color theme="1"/>
        <rFont val="Calibri"/>
        <family val="2"/>
        <charset val="204"/>
        <scheme val="minor"/>
      </rPr>
      <t>Одноигольная прямострочная машина челночного стежка с нижним транспортером и плоской платформой для лёгких, средних и умеренно тяжёлых материалов. Тип иглы DВх1</t>
    </r>
  </si>
  <si>
    <r>
      <rPr>
        <b/>
        <sz val="11"/>
        <color theme="1"/>
        <rFont val="Calibri"/>
        <family val="2"/>
        <charset val="204"/>
        <scheme val="minor"/>
      </rPr>
      <t xml:space="preserve"> швейная машина  JACK A2-CZJ   </t>
    </r>
    <r>
      <rPr>
        <sz val="11"/>
        <color theme="1"/>
        <rFont val="Calibri"/>
        <family val="2"/>
        <charset val="204"/>
        <scheme val="minor"/>
      </rPr>
      <t xml:space="preserve">         Одноигольная прямострочная машина челночного стежка с нижним транспортером и плоской платформой для лёгких, средних и умеренно тяжёлых материалов.     Тип иглы DВх1</t>
    </r>
  </si>
  <si>
    <r>
      <t xml:space="preserve">Краеобметочная четырехниточная машина (оверлок)                        </t>
    </r>
    <r>
      <rPr>
        <b/>
        <sz val="11"/>
        <color theme="1"/>
        <rFont val="Arial"/>
        <family val="2"/>
        <charset val="204"/>
      </rPr>
      <t xml:space="preserve">JACK JK-E3-4-M2-24  </t>
    </r>
    <r>
      <rPr>
        <sz val="11"/>
        <color theme="1"/>
        <rFont val="Arial"/>
        <family val="2"/>
        <charset val="204"/>
      </rPr>
      <t xml:space="preserve">предназначена для работы с легкими  и средними тканями.
</t>
    </r>
  </si>
  <si>
    <t xml:space="preserve">Автоматическая система смазки. Встроенный в голову серводвигатель, с плавной регулировкой скорости
LED подсветка рабочей зоны, минимизирующая усталость зрения.
Экономия электроэнергии
Улучшенная система маслоснабжения с оптимизированным полным закрытым механизмом, улучшающим состояние игловодителя
Низкий уровень шума
Высокая производительность </t>
  </si>
  <si>
    <r>
      <rPr>
        <b/>
        <sz val="11"/>
        <color rgb="FF000000"/>
        <rFont val="Arial"/>
        <family val="2"/>
        <charset val="204"/>
      </rPr>
      <t xml:space="preserve">Промышленная швейная машина Jack W4-D-01GB (5,6 мм) (F/H)                                                   </t>
    </r>
    <r>
      <rPr>
        <sz val="11"/>
        <color rgb="FF000000"/>
        <rFont val="Arial"/>
        <family val="2"/>
        <charset val="204"/>
      </rPr>
      <t>3-игольная 5-ниточная плоскошовная (распошивальная) машина цепного стежка с плоской платформой, верхним и нижним застилом, с встроенным серводвигателем с прямым приводом с позиционером и плавной регулировкой скорости .</t>
    </r>
  </si>
  <si>
    <t>Применение: пошив изделий из среднего по толщине трикотажа Преимущества: • Возможность отключения верхнего застила • Дифференциальная подача • Автоматическая система смазки • Энергоэффективный серводвигатель с прямым приводом обеспечивает высокую производительность, низкий уровень шума и вибрации • Расстояние между иглами регулируется путем замены комплекта</t>
  </si>
  <si>
    <t xml:space="preserve">итого </t>
  </si>
  <si>
    <t>Цена за комплект со столом и мотором /руб.</t>
  </si>
  <si>
    <t>сумма/руб.</t>
  </si>
  <si>
    <r>
      <rPr>
        <b/>
        <sz val="11"/>
        <color theme="1"/>
        <rFont val="Calibri"/>
        <family val="2"/>
        <charset val="204"/>
        <scheme val="minor"/>
      </rPr>
      <t xml:space="preserve"> швейная машина  JUKI DDL-555ON </t>
    </r>
    <r>
      <rPr>
        <sz val="11"/>
        <color theme="1"/>
        <rFont val="Calibri"/>
        <family val="2"/>
        <charset val="204"/>
        <scheme val="minor"/>
      </rPr>
      <t xml:space="preserve">         Одноигольная прямострочная машина челночного стежка с нижним транспортером и плоской платформой для лёгких, средних тканей   Тип иглы DВх1</t>
    </r>
  </si>
  <si>
    <r>
      <rPr>
        <b/>
        <sz val="11"/>
        <color theme="1"/>
        <rFont val="Calibri"/>
        <family val="2"/>
        <charset val="204"/>
        <scheme val="minor"/>
      </rPr>
      <t xml:space="preserve">швейная машина  DURKOPP   </t>
    </r>
    <r>
      <rPr>
        <sz val="11"/>
        <color theme="1"/>
        <rFont val="Calibri"/>
        <family val="2"/>
        <charset val="204"/>
        <scheme val="minor"/>
      </rPr>
      <t>Одноигольная прямострочная машина челночного стежка с нижним транспортером и плоской платформой для лёгких, средних и умеренно тяжёлых материалов.      Тип иглы DВх1</t>
    </r>
  </si>
  <si>
    <t xml:space="preserve">прямострочек </t>
  </si>
  <si>
    <t xml:space="preserve">распошивалка </t>
  </si>
  <si>
    <t xml:space="preserve">оверлок 4х нитка </t>
  </si>
  <si>
    <t xml:space="preserve">машина с двойным продвижением </t>
  </si>
  <si>
    <t xml:space="preserve">МЕЖСТОЛЬЕ   швейное </t>
  </si>
  <si>
    <r>
      <rPr>
        <b/>
        <sz val="11"/>
        <color theme="1"/>
        <rFont val="Calibri"/>
        <family val="2"/>
        <charset val="204"/>
        <scheme val="minor"/>
      </rPr>
      <t xml:space="preserve">швейная машина  DURKOPP   </t>
    </r>
    <r>
      <rPr>
        <sz val="11"/>
        <color theme="1"/>
        <rFont val="Calibri"/>
        <family val="2"/>
        <charset val="204"/>
        <scheme val="minor"/>
      </rPr>
      <t xml:space="preserve">Одноигольная прямострочная машина челночного стежка с нижним транспортером и плоской платформой для  тяжёлых материалов.     </t>
    </r>
  </si>
  <si>
    <t>ГЛАДИЛЬНЫЙ СТОЛ                                 JATI JT TDZ-8215B (820х1520мм)</t>
  </si>
  <si>
    <r>
      <rPr>
        <b/>
        <sz val="14"/>
        <color theme="1"/>
        <rFont val="Calibri"/>
        <family val="2"/>
        <charset val="204"/>
        <scheme val="minor"/>
      </rPr>
      <t xml:space="preserve"> гладильный стол  консольный </t>
    </r>
    <r>
      <rPr>
        <b/>
        <sz val="11"/>
        <color theme="1"/>
        <rFont val="Calibri"/>
        <family val="2"/>
        <charset val="204"/>
        <scheme val="minor"/>
      </rPr>
      <t>(1200х400мм)JT-TDZ-QIII</t>
    </r>
  </si>
  <si>
    <r>
      <rPr>
        <b/>
        <sz val="14"/>
        <color theme="1"/>
        <rFont val="Calibri"/>
        <family val="2"/>
        <charset val="204"/>
        <scheme val="minor"/>
      </rPr>
      <t xml:space="preserve"> гладильный стол  консольный                        </t>
    </r>
    <r>
      <rPr>
        <b/>
        <sz val="11"/>
        <color theme="1"/>
        <rFont val="Calibri"/>
        <family val="2"/>
        <charset val="204"/>
        <scheme val="minor"/>
      </rPr>
      <t>(1200х400мм)SILTER SUPER MINI 2035 с парогениратором</t>
    </r>
  </si>
  <si>
    <t>1-игольная машина челночного стежка на легкие-средние ткани, (можно настроить и на средне-тяжелые), настоящее качество (сейчас Juki собирают в Китае).Механизм натяжения нити, двигатель нити, линии движения нити и челнок были усовершенствованы для повышения восприимчивости к изменению материала и для обеспечения неизменно высокого качества строчки.</t>
  </si>
  <si>
    <t>Машина для тяжелых и сверх тяжелых тканей.Предназначена для стачивания и отстрочки .Скорость 800 оборотов.
Тип иглы - 328 LL №180-250.</t>
  </si>
  <si>
    <t>Прямострочная промышленная швейная машина DURKOPP ADLER 271-140342 одноигольная, челночного стежка с нижним реечным транспортом материала.-140342-01 Durkopp Adler предназначена для шитья легких и средних тканей.</t>
  </si>
  <si>
    <t>Напряжение 220V.                                            Мощность нагревательного элемента рабочей поверхности 1000 Вт                                      Температура рабочей поверхности 110 С                Мощность вентилятора 350 Вт                            Размер рабочей поверхности 1200х400 мм Мощность двигателя 550 Вт</t>
  </si>
  <si>
    <t>Напряжение 220V.                                            Мощность нагревательного элемента рабочей поверхности 1000 Вт                                      Температура рабочей поверхности 110 С                Мощность вентилятора 350 Вт                            Размер рабочей поверхности х400 мм Мощность двигателя 550 Вт</t>
  </si>
  <si>
    <t xml:space="preserve">                                </t>
  </si>
  <si>
    <t>Гладильная доска Silter Super mini 2135А 1200*400 с парогенератором. Запатентованная система регулировки по высоте (с точностью до сантиметра), можно гладить даже сидя! Встроенный парогенератор с утюгом вырабатывает непрерывный сухой пар в течение 4,5 часов, нагревается в течение 8 минут!Мощность вентилятора 350 Вт Размер рабочей поверхности 1200х400 мм                                      Мощность двигателя 550 Вт</t>
  </si>
  <si>
    <t>итого</t>
  </si>
  <si>
    <r>
      <t xml:space="preserve">межстолье   длинна 7000, ширина 600мм  </t>
    </r>
    <r>
      <rPr>
        <b/>
        <sz val="14"/>
        <color theme="1"/>
        <rFont val="Calibri"/>
        <family val="2"/>
        <charset val="204"/>
        <scheme val="minor"/>
      </rPr>
      <t>7000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4"/>
        <color theme="1"/>
        <rFont val="Calibri"/>
        <family val="2"/>
        <charset val="204"/>
        <scheme val="minor"/>
      </rPr>
      <t>цена за метр/п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</si>
</sst>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666666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28574</xdr:colOff>
      <xdr:row>5</xdr:row>
      <xdr:rowOff>19050</xdr:rowOff>
    </xdr:from>
    <xdr:to>
      <xdr:col>3</xdr:col>
      <xdr:colOff>2790825</xdr:colOff>
      <xdr:row>5</xdr:row>
      <xdr:rowOff>2019300</xdr:rowOff>
    </xdr:to>
    <xdr:pic>
      <xdr:nvPicPr>
        <xdr:cNvPr id="3" name="Рисунок 2" descr="C:\Users\e.filyova\Desktop\IMG_20240930_124658_849 (1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4" y="1685925"/>
          <a:ext cx="2762251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6</xdr:row>
      <xdr:rowOff>47625</xdr:rowOff>
    </xdr:from>
    <xdr:to>
      <xdr:col>3</xdr:col>
      <xdr:colOff>2800350</xdr:colOff>
      <xdr:row>7</xdr:row>
      <xdr:rowOff>0</xdr:rowOff>
    </xdr:to>
    <xdr:pic>
      <xdr:nvPicPr>
        <xdr:cNvPr id="4" name="Рисунок 3" descr="C:\Users\e.filyova\Desktop\IMG_20240930_132110_755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3743325"/>
          <a:ext cx="276225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7</xdr:row>
      <xdr:rowOff>85724</xdr:rowOff>
    </xdr:from>
    <xdr:to>
      <xdr:col>3</xdr:col>
      <xdr:colOff>2781300</xdr:colOff>
      <xdr:row>7</xdr:row>
      <xdr:rowOff>1981200</xdr:rowOff>
    </xdr:to>
    <xdr:pic>
      <xdr:nvPicPr>
        <xdr:cNvPr id="6" name="Рисунок 5" descr="C:\Users\e.filyova\Desktop\IMG_20240930_124640_738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5676899"/>
          <a:ext cx="2724150" cy="1895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38099</xdr:colOff>
      <xdr:row>8</xdr:row>
      <xdr:rowOff>28575</xdr:rowOff>
    </xdr:from>
    <xdr:to>
      <xdr:col>3</xdr:col>
      <xdr:colOff>2809875</xdr:colOff>
      <xdr:row>8</xdr:row>
      <xdr:rowOff>1933575</xdr:rowOff>
    </xdr:to>
    <xdr:pic>
      <xdr:nvPicPr>
        <xdr:cNvPr id="10" name="Рисунок 9" descr="C:\Users\e.filyova\Desktop\IMG_20240930_135238_915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49" y="7620000"/>
          <a:ext cx="2771776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9</xdr:row>
      <xdr:rowOff>28574</xdr:rowOff>
    </xdr:from>
    <xdr:to>
      <xdr:col>3</xdr:col>
      <xdr:colOff>2809875</xdr:colOff>
      <xdr:row>9</xdr:row>
      <xdr:rowOff>1847849</xdr:rowOff>
    </xdr:to>
    <xdr:pic>
      <xdr:nvPicPr>
        <xdr:cNvPr id="12" name="Рисунок 11" descr="C:\Users\e.filyova\Desktop\IMG_20240930_135238_915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5" y="9601199"/>
          <a:ext cx="276225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38099</xdr:colOff>
      <xdr:row>10</xdr:row>
      <xdr:rowOff>19049</xdr:rowOff>
    </xdr:from>
    <xdr:to>
      <xdr:col>3</xdr:col>
      <xdr:colOff>2790825</xdr:colOff>
      <xdr:row>10</xdr:row>
      <xdr:rowOff>2028824</xdr:rowOff>
    </xdr:to>
    <xdr:pic>
      <xdr:nvPicPr>
        <xdr:cNvPr id="14" name="Рисунок 13" descr="C:\Users\e.filyova\Desktop\IMG_20240930_135238_915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49" y="11477624"/>
          <a:ext cx="2752726" cy="20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11</xdr:row>
      <xdr:rowOff>9525</xdr:rowOff>
    </xdr:from>
    <xdr:to>
      <xdr:col>3</xdr:col>
      <xdr:colOff>2809875</xdr:colOff>
      <xdr:row>11</xdr:row>
      <xdr:rowOff>2057400</xdr:rowOff>
    </xdr:to>
    <xdr:pic>
      <xdr:nvPicPr>
        <xdr:cNvPr id="16" name="Рисунок 15" descr="C:\Users\e.filyova\Desktop\IMG_20240930_133546_738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5" y="13535025"/>
          <a:ext cx="2781300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12</xdr:row>
      <xdr:rowOff>47625</xdr:rowOff>
    </xdr:from>
    <xdr:to>
      <xdr:col>3</xdr:col>
      <xdr:colOff>2781299</xdr:colOff>
      <xdr:row>12</xdr:row>
      <xdr:rowOff>2047875</xdr:rowOff>
    </xdr:to>
    <xdr:pic>
      <xdr:nvPicPr>
        <xdr:cNvPr id="18" name="Рисунок 17" descr="C:\Users\e.filyova\Desktop\IMG_20240930_133546_738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15744825"/>
          <a:ext cx="2762249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47624</xdr:colOff>
      <xdr:row>13</xdr:row>
      <xdr:rowOff>57150</xdr:rowOff>
    </xdr:from>
    <xdr:to>
      <xdr:col>3</xdr:col>
      <xdr:colOff>2781299</xdr:colOff>
      <xdr:row>13</xdr:row>
      <xdr:rowOff>1952625</xdr:rowOff>
    </xdr:to>
    <xdr:pic>
      <xdr:nvPicPr>
        <xdr:cNvPr id="19" name="Рисунок 18" descr="C:\Users\e.filyova\Desktop\IMG_20240930_132155_075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4" y="17830800"/>
          <a:ext cx="2733675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14</xdr:row>
      <xdr:rowOff>9526</xdr:rowOff>
    </xdr:from>
    <xdr:to>
      <xdr:col>3</xdr:col>
      <xdr:colOff>2800350</xdr:colOff>
      <xdr:row>14</xdr:row>
      <xdr:rowOff>1971676</xdr:rowOff>
    </xdr:to>
    <xdr:pic>
      <xdr:nvPicPr>
        <xdr:cNvPr id="13" name="Рисунок 12" descr="C:\Users\e.filyova\Desktop\IMG_20240930_152318_934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19783426"/>
          <a:ext cx="274320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66674</xdr:colOff>
      <xdr:row>15</xdr:row>
      <xdr:rowOff>66675</xdr:rowOff>
    </xdr:from>
    <xdr:to>
      <xdr:col>3</xdr:col>
      <xdr:colOff>2781300</xdr:colOff>
      <xdr:row>15</xdr:row>
      <xdr:rowOff>1885950</xdr:rowOff>
    </xdr:to>
    <xdr:pic>
      <xdr:nvPicPr>
        <xdr:cNvPr id="17" name="Рисунок 16" descr="C:\Users\e.filyova\Desktop\IMG_20240930_152325_57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24224" y="21869400"/>
          <a:ext cx="2714626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16</xdr:row>
      <xdr:rowOff>57150</xdr:rowOff>
    </xdr:from>
    <xdr:to>
      <xdr:col>3</xdr:col>
      <xdr:colOff>2781300</xdr:colOff>
      <xdr:row>16</xdr:row>
      <xdr:rowOff>1885950</xdr:rowOff>
    </xdr:to>
    <xdr:pic>
      <xdr:nvPicPr>
        <xdr:cNvPr id="20" name="Рисунок 19" descr="C:\Users\e.filyova\Desktop\IMG_20240930_152307_175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23793450"/>
          <a:ext cx="272415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38099</xdr:colOff>
      <xdr:row>17</xdr:row>
      <xdr:rowOff>28574</xdr:rowOff>
    </xdr:from>
    <xdr:to>
      <xdr:col>3</xdr:col>
      <xdr:colOff>2790824</xdr:colOff>
      <xdr:row>17</xdr:row>
      <xdr:rowOff>1724025</xdr:rowOff>
    </xdr:to>
    <xdr:pic>
      <xdr:nvPicPr>
        <xdr:cNvPr id="22" name="Рисунок 21" descr="C:\Users\e.filyova\Desktop\IMG_20240930_152215_666 (1)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49" y="23079074"/>
          <a:ext cx="2752725" cy="1695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</xdr:colOff>
      <xdr:row>18</xdr:row>
      <xdr:rowOff>47624</xdr:rowOff>
    </xdr:from>
    <xdr:to>
      <xdr:col>3</xdr:col>
      <xdr:colOff>2771775</xdr:colOff>
      <xdr:row>18</xdr:row>
      <xdr:rowOff>2362199</xdr:rowOff>
    </xdr:to>
    <xdr:pic>
      <xdr:nvPicPr>
        <xdr:cNvPr id="23" name="Рисунок 22" descr="C:\Users\e.filyova\Desktop\IMG_20240930_152242_236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43275" y="24603074"/>
          <a:ext cx="2686050" cy="231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19</xdr:row>
      <xdr:rowOff>85725</xdr:rowOff>
    </xdr:from>
    <xdr:to>
      <xdr:col>3</xdr:col>
      <xdr:colOff>2781300</xdr:colOff>
      <xdr:row>19</xdr:row>
      <xdr:rowOff>2276475</xdr:rowOff>
    </xdr:to>
    <xdr:pic>
      <xdr:nvPicPr>
        <xdr:cNvPr id="21" name="Рисунок 20" descr="C:\Users\e.filyova\Desktop\IMG_20240930_152230_155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27117675"/>
          <a:ext cx="272415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5</xdr:row>
      <xdr:rowOff>66675</xdr:rowOff>
    </xdr:from>
    <xdr:to>
      <xdr:col>3</xdr:col>
      <xdr:colOff>3162300</xdr:colOff>
      <xdr:row>5</xdr:row>
      <xdr:rowOff>2771774</xdr:rowOff>
    </xdr:to>
    <xdr:pic>
      <xdr:nvPicPr>
        <xdr:cNvPr id="17" name="Рисунок 16" descr="C:\Users\e.filyova\Desktop\IMG_20241002_120432_73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1733550"/>
          <a:ext cx="3143250" cy="270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47626</xdr:colOff>
      <xdr:row>6</xdr:row>
      <xdr:rowOff>47625</xdr:rowOff>
    </xdr:from>
    <xdr:to>
      <xdr:col>3</xdr:col>
      <xdr:colOff>3095626</xdr:colOff>
      <xdr:row>6</xdr:row>
      <xdr:rowOff>1857375</xdr:rowOff>
    </xdr:to>
    <xdr:pic>
      <xdr:nvPicPr>
        <xdr:cNvPr id="19" name="Рисунок 18" descr="C:\Users\e.filyova\Desktop\IMG_20241002_132600_89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6" y="4572000"/>
          <a:ext cx="304800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38099</xdr:colOff>
      <xdr:row>7</xdr:row>
      <xdr:rowOff>28575</xdr:rowOff>
    </xdr:from>
    <xdr:to>
      <xdr:col>3</xdr:col>
      <xdr:colOff>3124200</xdr:colOff>
      <xdr:row>7</xdr:row>
      <xdr:rowOff>1962150</xdr:rowOff>
    </xdr:to>
    <xdr:pic>
      <xdr:nvPicPr>
        <xdr:cNvPr id="21" name="Рисунок 20" descr="C:\Users\e.filyova\Desktop\IMG_20241002_132535_991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49" y="6448425"/>
          <a:ext cx="308610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47623</xdr:colOff>
      <xdr:row>8</xdr:row>
      <xdr:rowOff>38099</xdr:rowOff>
    </xdr:from>
    <xdr:to>
      <xdr:col>3</xdr:col>
      <xdr:colOff>3133724</xdr:colOff>
      <xdr:row>8</xdr:row>
      <xdr:rowOff>2019300</xdr:rowOff>
    </xdr:to>
    <xdr:pic>
      <xdr:nvPicPr>
        <xdr:cNvPr id="23" name="Рисунок 22" descr="C:\Users\e.filyova\Desktop\IMG_20241002_142414_168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3" y="8458199"/>
          <a:ext cx="3086101" cy="1981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9</xdr:row>
      <xdr:rowOff>76199</xdr:rowOff>
    </xdr:from>
    <xdr:to>
      <xdr:col>3</xdr:col>
      <xdr:colOff>3152775</xdr:colOff>
      <xdr:row>9</xdr:row>
      <xdr:rowOff>2143125</xdr:rowOff>
    </xdr:to>
    <xdr:pic>
      <xdr:nvPicPr>
        <xdr:cNvPr id="25" name="Рисунок 24" descr="C:\Users\e.filyova\Desktop\IMG_20240930_152256_616 (2)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5" y="10553699"/>
          <a:ext cx="3124200" cy="2066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10</xdr:row>
      <xdr:rowOff>47626</xdr:rowOff>
    </xdr:from>
    <xdr:to>
      <xdr:col>3</xdr:col>
      <xdr:colOff>3114675</xdr:colOff>
      <xdr:row>10</xdr:row>
      <xdr:rowOff>1971676</xdr:rowOff>
    </xdr:to>
    <xdr:pic>
      <xdr:nvPicPr>
        <xdr:cNvPr id="27" name="Рисунок 26" descr="C:\Users\e.filyova\Desktop\IMG_20241002_142232_149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12706351"/>
          <a:ext cx="307657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76199</xdr:colOff>
      <xdr:row>12</xdr:row>
      <xdr:rowOff>66675</xdr:rowOff>
    </xdr:from>
    <xdr:to>
      <xdr:col>3</xdr:col>
      <xdr:colOff>3133724</xdr:colOff>
      <xdr:row>12</xdr:row>
      <xdr:rowOff>2133600</xdr:rowOff>
    </xdr:to>
    <xdr:pic>
      <xdr:nvPicPr>
        <xdr:cNvPr id="29" name="Рисунок 28" descr="C:\Users\e.filyova\Desktop\IMG_20241002_142218_110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49" y="16964025"/>
          <a:ext cx="3057525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11</xdr:row>
      <xdr:rowOff>114302</xdr:rowOff>
    </xdr:from>
    <xdr:to>
      <xdr:col>3</xdr:col>
      <xdr:colOff>3267075</xdr:colOff>
      <xdr:row>11</xdr:row>
      <xdr:rowOff>2238376</xdr:rowOff>
    </xdr:to>
    <xdr:pic>
      <xdr:nvPicPr>
        <xdr:cNvPr id="30" name="Рисунок 29" descr="C:\Users\e.filyova\Desktop\pfqy698b34fw1o184ukgl9sx6reragew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52800" y="14839952"/>
          <a:ext cx="3171825" cy="212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9"/>
  <sheetViews>
    <sheetView tabSelected="1" workbookViewId="0">
      <selection activeCell="D24" sqref="D24"/>
    </sheetView>
  </sheetViews>
  <sheetFormatPr defaultRowHeight="15"/>
  <cols>
    <col min="1" max="1" width="4.7109375" customWidth="1"/>
    <col min="2" max="2" width="35" customWidth="1"/>
    <col min="4" max="4" width="42.28515625" customWidth="1"/>
    <col min="5" max="5" width="17.85546875" customWidth="1"/>
    <col min="6" max="6" width="40.140625" customWidth="1"/>
    <col min="7" max="7" width="23.28515625" customWidth="1"/>
    <col min="8" max="8" width="16" customWidth="1"/>
    <col min="9" max="9" width="13.7109375" customWidth="1"/>
  </cols>
  <sheetData>
    <row r="2" spans="1:13" ht="9" customHeight="1"/>
    <row r="3" spans="1:13" s="1" customFormat="1" ht="9.75" customHeight="1"/>
    <row r="4" spans="1:13" ht="36" customHeight="1"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61.5" customHeight="1">
      <c r="B5" s="2" t="s">
        <v>1</v>
      </c>
      <c r="C5" s="2" t="s">
        <v>2</v>
      </c>
      <c r="D5" s="2" t="s">
        <v>3</v>
      </c>
      <c r="E5" s="4" t="s">
        <v>23</v>
      </c>
      <c r="F5" s="2" t="s">
        <v>6</v>
      </c>
      <c r="G5" s="12" t="s">
        <v>24</v>
      </c>
    </row>
    <row r="6" spans="1:13" ht="159.75" customHeight="1">
      <c r="A6" s="12">
        <v>1</v>
      </c>
      <c r="B6" s="3" t="s">
        <v>17</v>
      </c>
      <c r="C6" s="13">
        <v>1</v>
      </c>
      <c r="E6" s="8">
        <v>29000</v>
      </c>
      <c r="F6" s="1" t="s">
        <v>5</v>
      </c>
      <c r="G6" s="8">
        <f t="shared" ref="G6:G18" si="0">E6*1</f>
        <v>29000</v>
      </c>
    </row>
    <row r="7" spans="1:13" ht="149.25" customHeight="1">
      <c r="A7" s="12">
        <v>2</v>
      </c>
      <c r="B7" s="3" t="s">
        <v>15</v>
      </c>
      <c r="C7" s="13">
        <v>1</v>
      </c>
      <c r="E7" s="8">
        <v>29000</v>
      </c>
      <c r="F7" s="1" t="s">
        <v>5</v>
      </c>
      <c r="G7" s="8">
        <f t="shared" si="0"/>
        <v>29000</v>
      </c>
    </row>
    <row r="8" spans="1:13" ht="157.5" customHeight="1">
      <c r="A8" s="12">
        <v>3</v>
      </c>
      <c r="B8" s="5" t="s">
        <v>14</v>
      </c>
      <c r="C8" s="13">
        <v>1</v>
      </c>
      <c r="E8" s="8">
        <v>29000</v>
      </c>
      <c r="F8" s="1" t="s">
        <v>5</v>
      </c>
      <c r="G8" s="8">
        <f t="shared" si="0"/>
        <v>29000</v>
      </c>
    </row>
    <row r="9" spans="1:13" ht="156" customHeight="1">
      <c r="A9" s="12">
        <v>4</v>
      </c>
      <c r="B9" s="3" t="s">
        <v>16</v>
      </c>
      <c r="C9" s="13">
        <v>1</v>
      </c>
      <c r="E9" s="8">
        <v>29000</v>
      </c>
      <c r="F9" s="1" t="s">
        <v>5</v>
      </c>
      <c r="G9" s="8">
        <f t="shared" si="0"/>
        <v>29000</v>
      </c>
    </row>
    <row r="10" spans="1:13" ht="148.5" customHeight="1">
      <c r="A10" s="12">
        <v>5</v>
      </c>
      <c r="B10" s="5" t="s">
        <v>13</v>
      </c>
      <c r="C10" s="13">
        <v>1</v>
      </c>
      <c r="E10" s="8">
        <v>29000</v>
      </c>
      <c r="F10" s="1" t="s">
        <v>5</v>
      </c>
      <c r="G10" s="8">
        <f t="shared" si="0"/>
        <v>29000</v>
      </c>
    </row>
    <row r="11" spans="1:13" ht="162.75" customHeight="1">
      <c r="A11" s="12">
        <v>6</v>
      </c>
      <c r="B11" s="5" t="s">
        <v>12</v>
      </c>
      <c r="C11" s="13">
        <v>1</v>
      </c>
      <c r="E11" s="8">
        <v>29000</v>
      </c>
      <c r="F11" s="18" t="s">
        <v>5</v>
      </c>
      <c r="G11" s="8">
        <f t="shared" si="0"/>
        <v>29000</v>
      </c>
    </row>
    <row r="12" spans="1:13" ht="171" customHeight="1">
      <c r="A12" s="12">
        <v>7</v>
      </c>
      <c r="B12" s="5" t="s">
        <v>11</v>
      </c>
      <c r="C12" s="13">
        <v>1</v>
      </c>
      <c r="E12" s="9">
        <v>35000</v>
      </c>
      <c r="F12" s="18" t="s">
        <v>9</v>
      </c>
      <c r="G12" s="9">
        <f t="shared" si="0"/>
        <v>35000</v>
      </c>
    </row>
    <row r="13" spans="1:13" ht="163.5" customHeight="1">
      <c r="A13" s="12">
        <v>8</v>
      </c>
      <c r="B13" s="5" t="s">
        <v>11</v>
      </c>
      <c r="C13" s="13">
        <v>1</v>
      </c>
      <c r="E13" s="9">
        <v>35000</v>
      </c>
      <c r="F13" s="18" t="s">
        <v>8</v>
      </c>
      <c r="G13" s="9">
        <f t="shared" si="0"/>
        <v>35000</v>
      </c>
    </row>
    <row r="14" spans="1:13" ht="157.5" customHeight="1">
      <c r="A14" s="12">
        <v>9</v>
      </c>
      <c r="B14" s="6" t="s">
        <v>10</v>
      </c>
      <c r="C14" s="13">
        <v>1</v>
      </c>
      <c r="E14" s="9">
        <v>79000</v>
      </c>
      <c r="F14" s="18" t="s">
        <v>7</v>
      </c>
      <c r="G14" s="9">
        <f t="shared" si="0"/>
        <v>79000</v>
      </c>
    </row>
    <row r="15" spans="1:13" ht="159.75" customHeight="1">
      <c r="A15" s="12">
        <v>10</v>
      </c>
      <c r="B15" s="3" t="s">
        <v>17</v>
      </c>
      <c r="C15" s="13">
        <v>1</v>
      </c>
      <c r="E15" s="9">
        <v>29000</v>
      </c>
      <c r="F15" s="1" t="s">
        <v>5</v>
      </c>
      <c r="G15" s="9">
        <f t="shared" si="0"/>
        <v>29000</v>
      </c>
    </row>
    <row r="16" spans="1:13" ht="152.25" customHeight="1">
      <c r="A16" s="12">
        <v>11</v>
      </c>
      <c r="B16" s="3" t="s">
        <v>17</v>
      </c>
      <c r="C16" s="13">
        <v>1</v>
      </c>
      <c r="E16" s="9">
        <v>29000</v>
      </c>
      <c r="F16" s="1" t="s">
        <v>5</v>
      </c>
      <c r="G16" s="9">
        <f t="shared" si="0"/>
        <v>29000</v>
      </c>
    </row>
    <row r="17" spans="1:7" ht="153" customHeight="1">
      <c r="A17" s="12">
        <v>12</v>
      </c>
      <c r="B17" s="3" t="s">
        <v>17</v>
      </c>
      <c r="C17" s="13">
        <v>1</v>
      </c>
      <c r="E17" s="9">
        <v>29000</v>
      </c>
      <c r="F17" s="1" t="s">
        <v>5</v>
      </c>
      <c r="G17" s="9">
        <f t="shared" si="0"/>
        <v>29000</v>
      </c>
    </row>
    <row r="18" spans="1:7" ht="138.75" customHeight="1">
      <c r="A18" s="12">
        <v>13</v>
      </c>
      <c r="B18" s="3" t="s">
        <v>17</v>
      </c>
      <c r="C18" s="13">
        <v>1</v>
      </c>
      <c r="E18" s="9">
        <v>29000</v>
      </c>
      <c r="F18" s="1" t="s">
        <v>5</v>
      </c>
      <c r="G18" s="9">
        <f t="shared" si="0"/>
        <v>29000</v>
      </c>
    </row>
    <row r="19" spans="1:7" ht="195" customHeight="1">
      <c r="A19" s="12">
        <v>14</v>
      </c>
      <c r="B19" s="11" t="s">
        <v>18</v>
      </c>
      <c r="C19" s="13">
        <v>2</v>
      </c>
      <c r="E19" s="9">
        <v>38000</v>
      </c>
      <c r="F19" s="20" t="s">
        <v>19</v>
      </c>
      <c r="G19" s="8">
        <f>E19*2</f>
        <v>76000</v>
      </c>
    </row>
    <row r="20" spans="1:7" ht="187.5" customHeight="1">
      <c r="A20" s="12">
        <v>15</v>
      </c>
      <c r="B20" s="14" t="s">
        <v>20</v>
      </c>
      <c r="C20" s="13">
        <v>1</v>
      </c>
      <c r="E20" s="8">
        <v>50000</v>
      </c>
      <c r="F20" s="19" t="s">
        <v>21</v>
      </c>
      <c r="G20" s="8">
        <f>E20*1</f>
        <v>50000</v>
      </c>
    </row>
    <row r="21" spans="1:7" ht="30.75" customHeight="1">
      <c r="B21" s="17" t="s">
        <v>22</v>
      </c>
      <c r="C21" s="16">
        <f>SUM(C6:C20)</f>
        <v>16</v>
      </c>
      <c r="E21" s="15">
        <f>SUM(E6:E20)</f>
        <v>527000</v>
      </c>
      <c r="F21" s="10" t="s">
        <v>4</v>
      </c>
      <c r="G21" s="15">
        <f>SUM(G6:G20)</f>
        <v>565000</v>
      </c>
    </row>
    <row r="22" spans="1:7">
      <c r="F22" s="10" t="s">
        <v>4</v>
      </c>
    </row>
    <row r="23" spans="1:7">
      <c r="F23" s="10" t="s">
        <v>4</v>
      </c>
    </row>
    <row r="24" spans="1:7">
      <c r="B24" t="s">
        <v>27</v>
      </c>
      <c r="C24">
        <v>12</v>
      </c>
      <c r="F24" s="10" t="s">
        <v>4</v>
      </c>
    </row>
    <row r="25" spans="1:7">
      <c r="B25" t="s">
        <v>28</v>
      </c>
      <c r="C25">
        <v>1</v>
      </c>
      <c r="F25" s="10" t="s">
        <v>4</v>
      </c>
    </row>
    <row r="26" spans="1:7">
      <c r="B26" t="s">
        <v>29</v>
      </c>
      <c r="C26">
        <v>2</v>
      </c>
    </row>
    <row r="27" spans="1:7">
      <c r="B27" t="s">
        <v>30</v>
      </c>
      <c r="C27">
        <v>1</v>
      </c>
    </row>
    <row r="29" spans="1:7" ht="18.75">
      <c r="D29" s="21"/>
    </row>
  </sheetData>
  <mergeCells count="1">
    <mergeCell ref="B4:M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M29"/>
  <sheetViews>
    <sheetView topLeftCell="A13" workbookViewId="0">
      <selection activeCell="D13" sqref="D13"/>
    </sheetView>
  </sheetViews>
  <sheetFormatPr defaultRowHeight="15"/>
  <cols>
    <col min="1" max="1" width="4.7109375" customWidth="1"/>
    <col min="2" max="2" width="35" customWidth="1"/>
    <col min="4" max="4" width="49.85546875" customWidth="1"/>
    <col min="5" max="5" width="17.85546875" customWidth="1"/>
    <col min="6" max="6" width="39.85546875" customWidth="1"/>
    <col min="7" max="7" width="23.28515625" customWidth="1"/>
    <col min="8" max="8" width="16" customWidth="1"/>
    <col min="9" max="9" width="13.7109375" customWidth="1"/>
  </cols>
  <sheetData>
    <row r="2" spans="1:13" ht="9" customHeight="1"/>
    <row r="3" spans="1:13" s="1" customFormat="1" ht="9.75" customHeight="1"/>
    <row r="4" spans="1:13" ht="36" customHeight="1"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61.5" customHeight="1">
      <c r="B5" s="2" t="s">
        <v>1</v>
      </c>
      <c r="C5" s="2" t="s">
        <v>2</v>
      </c>
      <c r="D5" s="2" t="s">
        <v>3</v>
      </c>
      <c r="E5" s="4" t="s">
        <v>23</v>
      </c>
      <c r="F5" s="2" t="s">
        <v>6</v>
      </c>
      <c r="G5" s="12" t="s">
        <v>24</v>
      </c>
    </row>
    <row r="6" spans="1:13" ht="225" customHeight="1">
      <c r="A6" s="12">
        <v>1</v>
      </c>
      <c r="B6" s="3" t="s">
        <v>25</v>
      </c>
      <c r="C6" s="13">
        <v>1</v>
      </c>
      <c r="E6" s="8">
        <v>45000</v>
      </c>
      <c r="F6" s="7" t="s">
        <v>36</v>
      </c>
      <c r="G6" s="8">
        <f>E6*1</f>
        <v>45000</v>
      </c>
    </row>
    <row r="7" spans="1:13" ht="149.25" customHeight="1">
      <c r="A7" s="12">
        <v>2</v>
      </c>
      <c r="B7" s="3" t="s">
        <v>26</v>
      </c>
      <c r="C7" s="13">
        <v>2</v>
      </c>
      <c r="E7" s="8">
        <v>35000</v>
      </c>
      <c r="F7" s="7" t="s">
        <v>38</v>
      </c>
      <c r="G7" s="8">
        <f>E7*2</f>
        <v>70000</v>
      </c>
    </row>
    <row r="8" spans="1:13" ht="157.5" customHeight="1">
      <c r="A8" s="12">
        <v>3</v>
      </c>
      <c r="B8" s="4" t="s">
        <v>31</v>
      </c>
      <c r="C8" s="13">
        <v>1</v>
      </c>
      <c r="E8" s="8"/>
      <c r="F8" s="3" t="s">
        <v>44</v>
      </c>
      <c r="G8" s="8">
        <v>49000</v>
      </c>
    </row>
    <row r="9" spans="1:13" ht="162" customHeight="1">
      <c r="A9" s="12">
        <v>4</v>
      </c>
      <c r="B9" s="3" t="s">
        <v>32</v>
      </c>
      <c r="C9" s="13">
        <v>1</v>
      </c>
      <c r="E9" s="8">
        <v>65000</v>
      </c>
      <c r="F9" s="7" t="s">
        <v>37</v>
      </c>
      <c r="G9" s="8">
        <f>E9*1</f>
        <v>65000</v>
      </c>
    </row>
    <row r="10" spans="1:13" ht="171.75" customHeight="1">
      <c r="A10" s="12">
        <v>5</v>
      </c>
      <c r="B10" s="3" t="s">
        <v>25</v>
      </c>
      <c r="C10" s="13">
        <v>1</v>
      </c>
      <c r="E10" s="8">
        <v>50000</v>
      </c>
      <c r="F10" s="7" t="s">
        <v>36</v>
      </c>
      <c r="G10" s="8">
        <f>E10*1</f>
        <v>50000</v>
      </c>
    </row>
    <row r="11" spans="1:13" ht="162.75" customHeight="1">
      <c r="A11" s="12">
        <v>6</v>
      </c>
      <c r="B11" s="5" t="s">
        <v>34</v>
      </c>
      <c r="C11" s="13">
        <v>1</v>
      </c>
      <c r="E11" s="8">
        <v>50000</v>
      </c>
      <c r="F11" s="6" t="s">
        <v>39</v>
      </c>
      <c r="G11" s="8">
        <f>E11*1</f>
        <v>50000</v>
      </c>
    </row>
    <row r="12" spans="1:13" ht="180.75" customHeight="1">
      <c r="A12" s="12">
        <v>7</v>
      </c>
      <c r="B12" s="5" t="s">
        <v>33</v>
      </c>
      <c r="C12" s="13">
        <v>1</v>
      </c>
      <c r="E12" s="9">
        <v>55000</v>
      </c>
      <c r="F12" s="6" t="s">
        <v>40</v>
      </c>
      <c r="G12" s="9">
        <f>E12*1</f>
        <v>55000</v>
      </c>
    </row>
    <row r="13" spans="1:13" ht="174.75" customHeight="1">
      <c r="A13" s="12">
        <v>8</v>
      </c>
      <c r="B13" s="5" t="s">
        <v>35</v>
      </c>
      <c r="C13" s="13">
        <v>1</v>
      </c>
      <c r="E13" s="9">
        <v>70000</v>
      </c>
      <c r="F13" s="6" t="s">
        <v>42</v>
      </c>
      <c r="G13" s="9">
        <f>E13*1</f>
        <v>70000</v>
      </c>
    </row>
    <row r="14" spans="1:13" ht="27.75" customHeight="1">
      <c r="A14" s="12" t="s">
        <v>4</v>
      </c>
      <c r="B14" s="23" t="s">
        <v>43</v>
      </c>
      <c r="C14" s="13">
        <f>SUM(C6:C13)</f>
        <v>9</v>
      </c>
      <c r="E14" s="2">
        <f>E13+E12+E11+E10+E9+E7+E6</f>
        <v>370000</v>
      </c>
      <c r="F14" s="18" t="s">
        <v>4</v>
      </c>
      <c r="G14" s="9">
        <f>G13+G12+G11+G10+G9+G8+G7+G6</f>
        <v>454000</v>
      </c>
    </row>
    <row r="15" spans="1:13" ht="14.25" customHeight="1">
      <c r="A15" s="12" t="s">
        <v>4</v>
      </c>
      <c r="B15" s="4" t="s">
        <v>4</v>
      </c>
      <c r="C15" s="13" t="s">
        <v>4</v>
      </c>
      <c r="E15" s="9" t="s">
        <v>4</v>
      </c>
      <c r="F15" s="1" t="s">
        <v>4</v>
      </c>
      <c r="G15" s="9" t="s">
        <v>4</v>
      </c>
    </row>
    <row r="16" spans="1:13" ht="15" customHeight="1">
      <c r="A16" s="12" t="s">
        <v>4</v>
      </c>
      <c r="B16" s="4" t="s">
        <v>41</v>
      </c>
      <c r="C16" s="13" t="s">
        <v>4</v>
      </c>
      <c r="E16" s="9" t="s">
        <v>4</v>
      </c>
      <c r="F16" s="1" t="s">
        <v>4</v>
      </c>
      <c r="G16" s="9" t="s">
        <v>4</v>
      </c>
    </row>
    <row r="17" spans="1:7" ht="16.5" customHeight="1">
      <c r="A17" s="12" t="s">
        <v>4</v>
      </c>
      <c r="B17" s="4" t="s">
        <v>4</v>
      </c>
      <c r="C17" s="13" t="s">
        <v>4</v>
      </c>
      <c r="E17" s="9" t="s">
        <v>4</v>
      </c>
      <c r="F17" s="1" t="s">
        <v>4</v>
      </c>
      <c r="G17" s="9" t="s">
        <v>4</v>
      </c>
    </row>
    <row r="18" spans="1:7" ht="17.25" customHeight="1">
      <c r="A18" s="12" t="s">
        <v>4</v>
      </c>
      <c r="B18" s="4" t="s">
        <v>4</v>
      </c>
      <c r="C18" s="13" t="s">
        <v>4</v>
      </c>
      <c r="E18" s="9" t="s">
        <v>4</v>
      </c>
      <c r="F18" s="1" t="s">
        <v>4</v>
      </c>
      <c r="G18" s="9" t="s">
        <v>4</v>
      </c>
    </row>
    <row r="19" spans="1:7" ht="15" customHeight="1">
      <c r="A19" s="12" t="s">
        <v>4</v>
      </c>
      <c r="B19" s="11" t="s">
        <v>4</v>
      </c>
      <c r="C19" s="13" t="s">
        <v>4</v>
      </c>
      <c r="D19" t="s">
        <v>4</v>
      </c>
      <c r="E19" s="9" t="s">
        <v>4</v>
      </c>
      <c r="F19" s="20" t="s">
        <v>4</v>
      </c>
      <c r="G19" s="8" t="s">
        <v>4</v>
      </c>
    </row>
    <row r="20" spans="1:7" ht="14.25" customHeight="1">
      <c r="A20" s="12" t="s">
        <v>4</v>
      </c>
      <c r="B20" s="22" t="s">
        <v>4</v>
      </c>
      <c r="C20" s="13" t="s">
        <v>4</v>
      </c>
      <c r="E20" s="8" t="s">
        <v>4</v>
      </c>
      <c r="F20" s="19" t="s">
        <v>4</v>
      </c>
      <c r="G20" s="8" t="s">
        <v>4</v>
      </c>
    </row>
    <row r="21" spans="1:7" ht="15.75" customHeight="1">
      <c r="B21" s="17" t="s">
        <v>4</v>
      </c>
      <c r="C21" s="16" t="s">
        <v>4</v>
      </c>
      <c r="E21" s="15" t="s">
        <v>4</v>
      </c>
      <c r="F21" s="10" t="s">
        <v>4</v>
      </c>
      <c r="G21" s="15" t="s">
        <v>4</v>
      </c>
    </row>
    <row r="22" spans="1:7">
      <c r="C22" t="s">
        <v>4</v>
      </c>
      <c r="E22" t="s">
        <v>4</v>
      </c>
      <c r="F22" s="10" t="s">
        <v>4</v>
      </c>
      <c r="G22" t="s">
        <v>4</v>
      </c>
    </row>
    <row r="23" spans="1:7">
      <c r="C23" t="s">
        <v>4</v>
      </c>
      <c r="F23" s="10" t="s">
        <v>4</v>
      </c>
    </row>
    <row r="24" spans="1:7">
      <c r="F24" s="10" t="s">
        <v>4</v>
      </c>
    </row>
    <row r="25" spans="1:7">
      <c r="F25" s="10" t="s">
        <v>4</v>
      </c>
    </row>
    <row r="26" spans="1:7">
      <c r="E26" t="s">
        <v>4</v>
      </c>
    </row>
    <row r="29" spans="1:7" ht="18.75">
      <c r="D29" s="21"/>
    </row>
  </sheetData>
  <mergeCells count="1">
    <mergeCell ref="B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новое оборудование</vt:lpstr>
      <vt:lpstr>утюги, межстолье, старое оборуд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Филёва</dc:creator>
  <cp:lastModifiedBy>Пользователь</cp:lastModifiedBy>
  <dcterms:created xsi:type="dcterms:W3CDTF">2024-09-30T07:14:46Z</dcterms:created>
  <dcterms:modified xsi:type="dcterms:W3CDTF">2024-10-03T09:38:42Z</dcterms:modified>
</cp:coreProperties>
</file>